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itka\__ZAKÁZKY_2022\009_MR_Design-Přerov-vodovod\I Geodetická dokumentace HZS Přerov IO01+IO03.04 12_2022\I.2\"/>
    </mc:Choice>
  </mc:AlternateContent>
  <xr:revisionPtr revIDLastSave="0" documentId="13_ncr:1_{44E3C13B-C2A5-4334-9EB6-5DA22B364DF6}" xr6:coauthVersionLast="47" xr6:coauthVersionMax="47" xr10:uidLastSave="{00000000-0000-0000-0000-000000000000}"/>
  <bookViews>
    <workbookView xWindow="-28920" yWindow="-75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dotčené_nemovitosti!$H$1:$H$41</definedName>
    <definedName name="_xlnm.Print_Titles" localSheetId="0">dotčené_nemovitosti!$2:$4</definedName>
    <definedName name="_xlnm.Print_Area" localSheetId="3">'Bilance ploch'!$A$1:$P$6</definedName>
    <definedName name="_xlnm.Print_Area" localSheetId="0">dotčené_nemovitosti!$A$1:$AL$18</definedName>
    <definedName name="_xlnm.Print_Area" localSheetId="2">'Sousední nemovitiosti'!$A$1:$I$35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0" i="1" l="1"/>
  <c r="Z20" i="1"/>
  <c r="AG20" i="1"/>
  <c r="AE20" i="1"/>
  <c r="L5" i="4" s="1"/>
  <c r="L6" i="4" s="1"/>
  <c r="J5" i="4"/>
  <c r="E6" i="4"/>
  <c r="N5" i="4"/>
  <c r="K6" i="4"/>
  <c r="F5" i="4" l="1"/>
  <c r="F6" i="4" s="1"/>
  <c r="D6" i="4"/>
  <c r="G6" i="4"/>
  <c r="H6" i="4"/>
  <c r="I6" i="4"/>
  <c r="J6" i="4"/>
  <c r="M6" i="4"/>
  <c r="N6" i="4"/>
  <c r="O6" i="4"/>
  <c r="P6" i="4"/>
  <c r="C6" i="4"/>
</calcChain>
</file>

<file path=xl/sharedStrings.xml><?xml version="1.0" encoding="utf-8"?>
<sst xmlns="http://schemas.openxmlformats.org/spreadsheetml/2006/main" count="411" uniqueCount="134">
  <si>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</si>
  <si>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</si>
  <si>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</si>
  <si>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</si>
  <si>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</si>
  <si>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</si>
  <si>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</si>
  <si>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</si>
  <si>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</si>
  <si>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</si>
  <si>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</si>
  <si>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</si>
  <si>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</si>
  <si>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</si>
  <si>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</si>
  <si>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</si>
  <si>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</si>
  <si>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</si>
  <si>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</si>
  <si>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</si>
  <si>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</si>
  <si>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</si>
  <si>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</si>
  <si>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</si>
  <si>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orná půda</t>
  </si>
  <si>
    <t>jiná plocha</t>
  </si>
  <si>
    <t>dráha</t>
  </si>
  <si>
    <t>České dráhy, a.s.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</si>
  <si>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</si>
  <si>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</si>
  <si>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</si>
  <si>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</si>
  <si>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</si>
  <si>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</si>
  <si>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</si>
  <si>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</si>
  <si>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</si>
  <si>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</si>
  <si>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</si>
  <si>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</si>
  <si>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</si>
  <si>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manipulační pl.</t>
  </si>
  <si>
    <t>Správa železnic, státní organizace</t>
  </si>
  <si>
    <t>nábřeží Ludvíka Svobody 1222/12, 11000 Praha</t>
  </si>
  <si>
    <t>Česká republika, Správa železnic, státní organizace</t>
  </si>
  <si>
    <t>Dlážděná 1003/7, 11000 Praha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</si>
  <si>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</si>
  <si>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</si>
  <si>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</si>
  <si>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</si>
  <si>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</si>
  <si>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</si>
  <si>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</si>
  <si>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</si>
  <si>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</si>
  <si>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</si>
  <si>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</si>
  <si>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</si>
  <si>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</si>
  <si>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</si>
  <si>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</si>
  <si>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</si>
  <si>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</si>
  <si>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zastavěná plocha a nádvoří</t>
  </si>
  <si>
    <t>stavba pro dopravu</t>
  </si>
  <si>
    <t>ostatní komun.</t>
  </si>
  <si>
    <t>Parcelní číslo dle KN</t>
  </si>
  <si>
    <t>Parcelní číslo dle PZE</t>
  </si>
  <si>
    <t>Katastrální území dle PZE</t>
  </si>
  <si>
    <t>Seznam nemovitostí dotčených stavbou</t>
  </si>
  <si>
    <t>Přerov</t>
  </si>
  <si>
    <t>1042/1</t>
  </si>
  <si>
    <t>5747/1</t>
  </si>
  <si>
    <t>5753/1</t>
  </si>
  <si>
    <t>5754/1</t>
  </si>
  <si>
    <t>5755/1</t>
  </si>
  <si>
    <t>6868/56</t>
  </si>
  <si>
    <t>6868/57</t>
  </si>
  <si>
    <t>6868/83</t>
  </si>
  <si>
    <t>6868/128</t>
  </si>
  <si>
    <t>6868/129</t>
  </si>
  <si>
    <t>Statutární město Přerov</t>
  </si>
  <si>
    <t>Bratrská 709/34, Přerov I-Město, 75002 Přerov</t>
  </si>
  <si>
    <t>IO 01</t>
  </si>
  <si>
    <t>Seznam PUPFL do 50m od obvodu stavby</t>
  </si>
  <si>
    <t>V prostoru do 50m od obvodu stavby se nenachází PUPFL.</t>
  </si>
  <si>
    <t>Seznam sousedních nemovitostí</t>
  </si>
  <si>
    <t>1042/5</t>
  </si>
  <si>
    <t>1088/4</t>
  </si>
  <si>
    <t>1088/5</t>
  </si>
  <si>
    <t>5050/1</t>
  </si>
  <si>
    <t>5050/2</t>
  </si>
  <si>
    <t>5050/5</t>
  </si>
  <si>
    <t>5747/12</t>
  </si>
  <si>
    <t>5747/13</t>
  </si>
  <si>
    <t>Na Pankráci 546/56, Nusle, 14000 Praha 4</t>
  </si>
  <si>
    <t>Česká republika, Ředitelství silnic a dálnic ČR</t>
  </si>
  <si>
    <t>Pekárna Racek, s.r.o.</t>
  </si>
  <si>
    <t>Gen. Štefánika 185/38, Přerov I-Město, 75002 Přerov</t>
  </si>
  <si>
    <t>Dlážděná 1003/7, Nové Město, 11000 Praha 2</t>
  </si>
  <si>
    <t>5747/19</t>
  </si>
  <si>
    <t>5747/20</t>
  </si>
  <si>
    <t>5754/2</t>
  </si>
  <si>
    <t>5754/3</t>
  </si>
  <si>
    <t>5754/4</t>
  </si>
  <si>
    <t>5754/5</t>
  </si>
  <si>
    <t>5755/2</t>
  </si>
  <si>
    <t>5755/7</t>
  </si>
  <si>
    <t>5755/10</t>
  </si>
  <si>
    <t>5826/4</t>
  </si>
  <si>
    <t>5826/5</t>
  </si>
  <si>
    <t>IO 03.04</t>
  </si>
  <si>
    <t>6868/53</t>
  </si>
  <si>
    <t>Jež Robert</t>
  </si>
  <si>
    <t>č. p. 19, 75119 Věžky</t>
  </si>
  <si>
    <t>5747/10</t>
  </si>
  <si>
    <t>5760/1</t>
  </si>
  <si>
    <t>182,65 až 182,73</t>
  </si>
  <si>
    <t>182,73 až 182,76</t>
  </si>
  <si>
    <t>Budova na pozemku není, změna způsobu využití a druhu pozemku (jiná plocha, ostatní plocha).</t>
  </si>
  <si>
    <t>budova na parcele není</t>
  </si>
  <si>
    <t>SO 08</t>
  </si>
  <si>
    <t>6868/185</t>
  </si>
  <si>
    <t>6868/58</t>
  </si>
  <si>
    <t>6868/59</t>
  </si>
  <si>
    <t>6868/107</t>
  </si>
  <si>
    <t>"Výstavba areálu HZS Přerov - IO 01 Vodovodní přípojka, IO 03.04 Vnitřní areálový vodovod"</t>
  </si>
  <si>
    <t>182,66 až 182,76</t>
  </si>
  <si>
    <t>182,58 až 182,77</t>
  </si>
  <si>
    <t>IO 03.04, SO 08</t>
  </si>
  <si>
    <t>182,58 až 182,76</t>
  </si>
  <si>
    <t>6868/113</t>
  </si>
  <si>
    <t>6868/198</t>
  </si>
  <si>
    <t>6868/196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</si>
</sst>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49" fontId="2" fillId="0" borderId="21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9" fontId="2" fillId="0" borderId="25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left" vertical="center" wrapText="1"/>
    </xf>
    <xf numFmtId="49" fontId="2" fillId="0" borderId="28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5" fillId="0" borderId="0" xfId="0" applyFont="1"/>
    <xf numFmtId="0" fontId="7" fillId="0" borderId="0" xfId="0" applyFont="1" applyAlignment="1">
      <alignment horizontal="center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1" fontId="6" fillId="2" borderId="43" xfId="0" applyNumberFormat="1" applyFont="1" applyFill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2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" fontId="7" fillId="0" borderId="35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1" fontId="8" fillId="0" borderId="35" xfId="0" applyNumberFormat="1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/>
    </xf>
    <xf numFmtId="1" fontId="8" fillId="0" borderId="41" xfId="0" applyNumberFormat="1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1" fontId="8" fillId="0" borderId="41" xfId="0" applyNumberFormat="1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9" fontId="7" fillId="0" borderId="5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9" fillId="0" borderId="37" xfId="0" applyNumberFormat="1" applyFont="1" applyBorder="1" applyAlignment="1">
      <alignment horizontal="center" vertical="center" wrapText="1"/>
    </xf>
    <xf numFmtId="49" fontId="9" fillId="0" borderId="3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5" xfId="0" applyNumberFormat="1" applyFont="1" applyBorder="1" applyAlignment="1">
      <alignment horizontal="center" vertical="center" wrapText="1"/>
    </xf>
    <xf numFmtId="49" fontId="9" fillId="0" borderId="4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41"/>
  <sheetViews>
    <sheetView topLeftCell="J2" zoomScale="110" zoomScaleNormal="110" workbookViewId="0">
      <selection activeCell="Y21" sqref="Y21"/>
    </sheetView>
  </sheetViews>
  <sheetFormatPr defaultRowHeight="14.25" x14ac:dyDescent="0.2"/>
  <cols>
    <col min="1" max="1" width="2.42578125" style="17" customWidth="1"/>
    <col min="2" max="4" width="11.42578125" style="17" customWidth="1"/>
    <col min="5" max="5" width="8.42578125" style="17" customWidth="1"/>
    <col min="6" max="6" width="7.5703125" style="17" customWidth="1"/>
    <col min="7" max="7" width="17.5703125" style="18" customWidth="1"/>
    <col min="8" max="8" width="35.85546875" style="17" customWidth="1"/>
    <col min="9" max="9" width="49.5703125" style="17" customWidth="1"/>
    <col min="10" max="10" width="11.28515625" style="17" customWidth="1"/>
    <col min="11" max="11" width="11.85546875" style="17" customWidth="1"/>
    <col min="12" max="12" width="9" style="17" customWidth="1"/>
    <col min="13" max="13" width="10.28515625" style="17" customWidth="1"/>
    <col min="14" max="14" width="11.28515625" style="17" customWidth="1"/>
    <col min="15" max="15" width="9.140625" style="17" customWidth="1"/>
    <col min="16" max="16" width="11.140625" style="17" customWidth="1"/>
    <col min="17" max="17" width="9.140625" style="17" customWidth="1"/>
    <col min="18" max="18" width="11.140625" style="17" customWidth="1"/>
    <col min="19" max="19" width="9.5703125" style="17" customWidth="1"/>
    <col min="20" max="20" width="9.140625" style="17" customWidth="1"/>
    <col min="21" max="21" width="8.5703125" style="17" customWidth="1"/>
    <col min="22" max="23" width="10.28515625" style="17" customWidth="1"/>
    <col min="24" max="24" width="7.42578125" style="17" customWidth="1"/>
    <col min="25" max="25" width="11.5703125" style="17" customWidth="1"/>
    <col min="26" max="26" width="8.85546875" style="17" customWidth="1"/>
    <col min="27" max="27" width="26.140625" style="17" customWidth="1"/>
    <col min="28" max="28" width="12.42578125" style="17" customWidth="1"/>
    <col min="29" max="29" width="10" style="17" customWidth="1"/>
    <col min="30" max="30" width="13.140625" style="17" customWidth="1"/>
    <col min="31" max="31" width="9.5703125" style="17" customWidth="1"/>
    <col min="32" max="32" width="13" style="17" customWidth="1"/>
    <col min="33" max="33" width="9.5703125" style="17" customWidth="1"/>
    <col min="34" max="34" width="10.85546875" style="17" customWidth="1"/>
    <col min="35" max="35" width="15.5703125" style="17" bestFit="1" customWidth="1"/>
    <col min="36" max="36" width="15.5703125" style="17" customWidth="1"/>
    <col min="37" max="37" width="13.5703125" style="17" customWidth="1"/>
    <col min="38" max="38" width="15.5703125" style="17" customWidth="1"/>
    <col min="39" max="39" width="2.7109375" style="17" customWidth="1"/>
    <col min="40" max="16384" width="9.140625" style="17"/>
  </cols>
  <sheetData>
    <row r="1" spans="1:39" ht="24.75" x14ac:dyDescent="0.3">
      <c r="B1" s="71" t="s">
        <v>69</v>
      </c>
      <c r="C1" s="16"/>
      <c r="D1" s="16"/>
    </row>
    <row r="2" spans="1:39" ht="25.5" thickBot="1" x14ac:dyDescent="0.35">
      <c r="B2" s="19" t="s">
        <v>126</v>
      </c>
      <c r="C2" s="16"/>
      <c r="D2" s="16"/>
    </row>
    <row r="3" spans="1:39" s="32" customFormat="1" ht="39" customHeight="1" thickBot="1" x14ac:dyDescent="0.2">
      <c r="B3" s="134" t="s">
        <v>19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6"/>
      <c r="U3" s="131" t="s">
        <v>11</v>
      </c>
      <c r="V3" s="132"/>
      <c r="W3" s="133"/>
      <c r="X3" s="131" t="s">
        <v>31</v>
      </c>
      <c r="Y3" s="132"/>
      <c r="Z3" s="132"/>
      <c r="AA3" s="132"/>
      <c r="AB3" s="133"/>
      <c r="AC3" s="131" t="s">
        <v>0</v>
      </c>
      <c r="AD3" s="132"/>
      <c r="AE3" s="132"/>
      <c r="AF3" s="133"/>
      <c r="AG3" s="137" t="s">
        <v>12</v>
      </c>
      <c r="AH3" s="138"/>
      <c r="AI3" s="138"/>
      <c r="AJ3" s="138"/>
      <c r="AK3" s="57" t="s">
        <v>28</v>
      </c>
      <c r="AL3" s="58" t="s">
        <v>15</v>
      </c>
    </row>
    <row r="4" spans="1:39" s="32" customFormat="1" ht="38.25" customHeight="1" thickBot="1" x14ac:dyDescent="0.2">
      <c r="B4" s="73" t="s">
        <v>1</v>
      </c>
      <c r="C4" s="59" t="s">
        <v>38</v>
      </c>
      <c r="D4" s="60" t="s">
        <v>39</v>
      </c>
      <c r="E4" s="60" t="s">
        <v>9</v>
      </c>
      <c r="F4" s="61" t="s">
        <v>4</v>
      </c>
      <c r="G4" s="62" t="s">
        <v>16</v>
      </c>
      <c r="H4" s="74" t="s">
        <v>2</v>
      </c>
      <c r="I4" s="74" t="s">
        <v>3</v>
      </c>
      <c r="J4" s="60" t="s">
        <v>46</v>
      </c>
      <c r="K4" s="60" t="s">
        <v>5</v>
      </c>
      <c r="L4" s="60" t="s">
        <v>54</v>
      </c>
      <c r="M4" s="60" t="s">
        <v>6</v>
      </c>
      <c r="N4" s="62" t="s">
        <v>8</v>
      </c>
      <c r="O4" s="60" t="s">
        <v>7</v>
      </c>
      <c r="P4" s="62" t="s">
        <v>18</v>
      </c>
      <c r="Q4" s="62" t="s">
        <v>20</v>
      </c>
      <c r="R4" s="60" t="s">
        <v>68</v>
      </c>
      <c r="S4" s="60" t="s">
        <v>67</v>
      </c>
      <c r="T4" s="63" t="s">
        <v>55</v>
      </c>
      <c r="U4" s="64" t="s">
        <v>5</v>
      </c>
      <c r="V4" s="62" t="s">
        <v>56</v>
      </c>
      <c r="W4" s="62" t="s">
        <v>21</v>
      </c>
      <c r="X4" s="65" t="s">
        <v>57</v>
      </c>
      <c r="Y4" s="66" t="s">
        <v>58</v>
      </c>
      <c r="Z4" s="66" t="s">
        <v>59</v>
      </c>
      <c r="AA4" s="60" t="s">
        <v>10</v>
      </c>
      <c r="AB4" s="67" t="s">
        <v>17</v>
      </c>
      <c r="AC4" s="65" t="s">
        <v>60</v>
      </c>
      <c r="AD4" s="68" t="s">
        <v>17</v>
      </c>
      <c r="AE4" s="65" t="s">
        <v>61</v>
      </c>
      <c r="AF4" s="69" t="s">
        <v>17</v>
      </c>
      <c r="AG4" s="65" t="s">
        <v>62</v>
      </c>
      <c r="AH4" s="62" t="s">
        <v>29</v>
      </c>
      <c r="AI4" s="60" t="s">
        <v>13</v>
      </c>
      <c r="AJ4" s="63" t="s">
        <v>14</v>
      </c>
      <c r="AK4" s="64"/>
      <c r="AL4" s="70"/>
    </row>
    <row r="5" spans="1:39" s="22" customFormat="1" ht="21.75" thickTop="1" x14ac:dyDescent="0.15">
      <c r="A5" s="83" t="s">
        <v>22</v>
      </c>
      <c r="B5" s="84" t="s">
        <v>70</v>
      </c>
      <c r="C5" s="85">
        <v>1891</v>
      </c>
      <c r="D5" s="85">
        <v>182.81</v>
      </c>
      <c r="E5" s="86">
        <v>10001</v>
      </c>
      <c r="F5" s="87" t="s">
        <v>23</v>
      </c>
      <c r="G5" s="88">
        <v>301825</v>
      </c>
      <c r="H5" s="75" t="s">
        <v>81</v>
      </c>
      <c r="I5" s="75" t="s">
        <v>82</v>
      </c>
      <c r="J5" s="89">
        <v>2</v>
      </c>
      <c r="K5" s="86" t="s">
        <v>71</v>
      </c>
      <c r="L5" s="90">
        <v>5948</v>
      </c>
      <c r="M5" s="89" t="s">
        <v>40</v>
      </c>
      <c r="N5" s="89" t="s">
        <v>65</v>
      </c>
      <c r="O5" s="89"/>
      <c r="P5" s="89"/>
      <c r="Q5" s="91"/>
      <c r="R5" s="92"/>
      <c r="S5" s="93"/>
      <c r="T5" s="94"/>
      <c r="U5" s="95"/>
      <c r="V5" s="96"/>
      <c r="W5" s="91"/>
      <c r="X5" s="97"/>
      <c r="Y5" s="98"/>
      <c r="Z5" s="98"/>
      <c r="AA5" s="89"/>
      <c r="AB5" s="99"/>
      <c r="AC5" s="98"/>
      <c r="AD5" s="100"/>
      <c r="AE5" s="101">
        <v>52</v>
      </c>
      <c r="AF5" s="100" t="s">
        <v>83</v>
      </c>
      <c r="AG5" s="101">
        <v>52</v>
      </c>
      <c r="AH5" s="102">
        <v>13</v>
      </c>
      <c r="AI5" s="93" t="s">
        <v>83</v>
      </c>
      <c r="AJ5" s="103" t="s">
        <v>42</v>
      </c>
      <c r="AK5" s="104"/>
      <c r="AL5" s="104"/>
      <c r="AM5" s="83" t="s">
        <v>22</v>
      </c>
    </row>
    <row r="6" spans="1:39" s="22" customFormat="1" ht="21" x14ac:dyDescent="0.15">
      <c r="A6" s="83" t="s">
        <v>22</v>
      </c>
      <c r="B6" s="84" t="s">
        <v>70</v>
      </c>
      <c r="C6" s="85">
        <v>1891</v>
      </c>
      <c r="D6" s="85">
        <v>182.77</v>
      </c>
      <c r="E6" s="86">
        <v>10001</v>
      </c>
      <c r="F6" s="87" t="s">
        <v>23</v>
      </c>
      <c r="G6" s="88">
        <v>301825</v>
      </c>
      <c r="H6" s="75" t="s">
        <v>81</v>
      </c>
      <c r="I6" s="75" t="s">
        <v>82</v>
      </c>
      <c r="J6" s="89">
        <v>2</v>
      </c>
      <c r="K6" s="86" t="s">
        <v>71</v>
      </c>
      <c r="L6" s="90">
        <v>5948</v>
      </c>
      <c r="M6" s="89" t="s">
        <v>40</v>
      </c>
      <c r="N6" s="89" t="s">
        <v>65</v>
      </c>
      <c r="O6" s="89"/>
      <c r="P6" s="89"/>
      <c r="Q6" s="91"/>
      <c r="R6" s="92"/>
      <c r="S6" s="93"/>
      <c r="T6" s="94"/>
      <c r="U6" s="95"/>
      <c r="V6" s="96"/>
      <c r="W6" s="91"/>
      <c r="X6" s="97"/>
      <c r="Y6" s="98"/>
      <c r="Z6" s="98"/>
      <c r="AA6" s="89"/>
      <c r="AB6" s="99"/>
      <c r="AC6" s="98"/>
      <c r="AD6" s="100"/>
      <c r="AE6" s="101">
        <v>50</v>
      </c>
      <c r="AF6" s="100" t="s">
        <v>111</v>
      </c>
      <c r="AG6" s="101">
        <v>50</v>
      </c>
      <c r="AH6" s="102">
        <v>16</v>
      </c>
      <c r="AI6" s="93" t="s">
        <v>111</v>
      </c>
      <c r="AJ6" s="103" t="s">
        <v>42</v>
      </c>
      <c r="AK6" s="104"/>
      <c r="AL6" s="104"/>
      <c r="AM6" s="83" t="s">
        <v>22</v>
      </c>
    </row>
    <row r="7" spans="1:39" s="22" customFormat="1" ht="21" x14ac:dyDescent="0.15">
      <c r="A7" s="83" t="s">
        <v>22</v>
      </c>
      <c r="B7" s="84" t="s">
        <v>70</v>
      </c>
      <c r="C7" s="85">
        <v>1891</v>
      </c>
      <c r="D7" s="85">
        <v>182.79</v>
      </c>
      <c r="E7" s="86">
        <v>10001</v>
      </c>
      <c r="F7" s="87" t="s">
        <v>23</v>
      </c>
      <c r="G7" s="88">
        <v>301825</v>
      </c>
      <c r="H7" s="75" t="s">
        <v>81</v>
      </c>
      <c r="I7" s="75" t="s">
        <v>82</v>
      </c>
      <c r="J7" s="89">
        <v>2</v>
      </c>
      <c r="K7" s="86" t="s">
        <v>72</v>
      </c>
      <c r="L7" s="90">
        <v>1746</v>
      </c>
      <c r="M7" s="89" t="s">
        <v>24</v>
      </c>
      <c r="N7" s="89"/>
      <c r="O7" s="89" t="s">
        <v>32</v>
      </c>
      <c r="P7" s="89"/>
      <c r="Q7" s="91"/>
      <c r="R7" s="92"/>
      <c r="S7" s="93"/>
      <c r="T7" s="94"/>
      <c r="U7" s="95"/>
      <c r="V7" s="96"/>
      <c r="W7" s="91"/>
      <c r="X7" s="97"/>
      <c r="Y7" s="98"/>
      <c r="Z7" s="98"/>
      <c r="AA7" s="89"/>
      <c r="AB7" s="99"/>
      <c r="AC7" s="98"/>
      <c r="AD7" s="100"/>
      <c r="AE7" s="101">
        <v>50</v>
      </c>
      <c r="AF7" s="100" t="s">
        <v>83</v>
      </c>
      <c r="AG7" s="101">
        <v>50</v>
      </c>
      <c r="AH7" s="102">
        <v>10</v>
      </c>
      <c r="AI7" s="93" t="s">
        <v>83</v>
      </c>
      <c r="AJ7" s="103" t="s">
        <v>42</v>
      </c>
      <c r="AK7" s="104"/>
      <c r="AL7" s="104"/>
      <c r="AM7" s="83" t="s">
        <v>22</v>
      </c>
    </row>
    <row r="8" spans="1:39" s="22" customFormat="1" ht="21" x14ac:dyDescent="0.15">
      <c r="A8" s="83" t="s">
        <v>22</v>
      </c>
      <c r="B8" s="84" t="s">
        <v>70</v>
      </c>
      <c r="C8" s="85">
        <v>1891</v>
      </c>
      <c r="D8" s="85">
        <v>182.78</v>
      </c>
      <c r="E8" s="86">
        <v>10001</v>
      </c>
      <c r="F8" s="87" t="s">
        <v>23</v>
      </c>
      <c r="G8" s="88">
        <v>301825</v>
      </c>
      <c r="H8" s="75" t="s">
        <v>81</v>
      </c>
      <c r="I8" s="75" t="s">
        <v>82</v>
      </c>
      <c r="J8" s="89">
        <v>2</v>
      </c>
      <c r="K8" s="86" t="s">
        <v>72</v>
      </c>
      <c r="L8" s="90">
        <v>1746</v>
      </c>
      <c r="M8" s="89" t="s">
        <v>24</v>
      </c>
      <c r="N8" s="89"/>
      <c r="O8" s="89" t="s">
        <v>32</v>
      </c>
      <c r="P8" s="89"/>
      <c r="Q8" s="91"/>
      <c r="R8" s="92"/>
      <c r="S8" s="93"/>
      <c r="T8" s="94"/>
      <c r="U8" s="95"/>
      <c r="V8" s="96"/>
      <c r="W8" s="91"/>
      <c r="X8" s="97"/>
      <c r="Y8" s="98"/>
      <c r="Z8" s="98"/>
      <c r="AA8" s="89"/>
      <c r="AB8" s="99"/>
      <c r="AC8" s="98"/>
      <c r="AD8" s="100"/>
      <c r="AE8" s="101">
        <v>47</v>
      </c>
      <c r="AF8" s="100" t="s">
        <v>111</v>
      </c>
      <c r="AG8" s="101">
        <v>47</v>
      </c>
      <c r="AH8" s="102">
        <v>14</v>
      </c>
      <c r="AI8" s="93" t="s">
        <v>111</v>
      </c>
      <c r="AJ8" s="103" t="s">
        <v>42</v>
      </c>
      <c r="AK8" s="104"/>
      <c r="AL8" s="104"/>
      <c r="AM8" s="83" t="s">
        <v>22</v>
      </c>
    </row>
    <row r="9" spans="1:39" s="22" customFormat="1" ht="21" x14ac:dyDescent="0.15">
      <c r="A9" s="83" t="s">
        <v>22</v>
      </c>
      <c r="B9" s="84" t="s">
        <v>70</v>
      </c>
      <c r="C9" s="85">
        <v>1891</v>
      </c>
      <c r="D9" s="85">
        <v>182.77</v>
      </c>
      <c r="E9" s="86">
        <v>10001</v>
      </c>
      <c r="F9" s="87" t="s">
        <v>23</v>
      </c>
      <c r="G9" s="88">
        <v>301825</v>
      </c>
      <c r="H9" s="75" t="s">
        <v>81</v>
      </c>
      <c r="I9" s="75" t="s">
        <v>82</v>
      </c>
      <c r="J9" s="89">
        <v>2</v>
      </c>
      <c r="K9" s="86">
        <v>5752</v>
      </c>
      <c r="L9" s="90">
        <v>125</v>
      </c>
      <c r="M9" s="89" t="s">
        <v>40</v>
      </c>
      <c r="N9" s="89" t="s">
        <v>65</v>
      </c>
      <c r="O9" s="89"/>
      <c r="P9" s="89"/>
      <c r="Q9" s="91"/>
      <c r="R9" s="92"/>
      <c r="S9" s="93"/>
      <c r="T9" s="94"/>
      <c r="U9" s="95"/>
      <c r="V9" s="96"/>
      <c r="W9" s="91"/>
      <c r="X9" s="97"/>
      <c r="Y9" s="98"/>
      <c r="Z9" s="98"/>
      <c r="AA9" s="89"/>
      <c r="AB9" s="99"/>
      <c r="AC9" s="98"/>
      <c r="AD9" s="100"/>
      <c r="AE9" s="101">
        <v>16</v>
      </c>
      <c r="AF9" s="100" t="s">
        <v>111</v>
      </c>
      <c r="AG9" s="101">
        <v>16</v>
      </c>
      <c r="AH9" s="102">
        <v>5</v>
      </c>
      <c r="AI9" s="93" t="s">
        <v>111</v>
      </c>
      <c r="AJ9" s="103" t="s">
        <v>42</v>
      </c>
      <c r="AK9" s="104"/>
      <c r="AL9" s="104"/>
      <c r="AM9" s="83" t="s">
        <v>22</v>
      </c>
    </row>
    <row r="10" spans="1:39" s="22" customFormat="1" ht="21" x14ac:dyDescent="0.15">
      <c r="A10" s="83" t="s">
        <v>22</v>
      </c>
      <c r="B10" s="84" t="s">
        <v>70</v>
      </c>
      <c r="C10" s="85">
        <v>1891</v>
      </c>
      <c r="D10" s="85">
        <v>182.76</v>
      </c>
      <c r="E10" s="86">
        <v>14090</v>
      </c>
      <c r="F10" s="87" t="s">
        <v>23</v>
      </c>
      <c r="G10" s="89">
        <v>70994226</v>
      </c>
      <c r="H10" s="75" t="s">
        <v>27</v>
      </c>
      <c r="I10" s="75" t="s">
        <v>43</v>
      </c>
      <c r="J10" s="89">
        <v>2</v>
      </c>
      <c r="K10" s="86" t="s">
        <v>73</v>
      </c>
      <c r="L10" s="90">
        <v>1189</v>
      </c>
      <c r="M10" s="89" t="s">
        <v>40</v>
      </c>
      <c r="N10" s="89" t="s">
        <v>41</v>
      </c>
      <c r="O10" s="89"/>
      <c r="P10" s="89"/>
      <c r="Q10" s="91"/>
      <c r="R10" s="92"/>
      <c r="S10" s="93"/>
      <c r="T10" s="94"/>
      <c r="U10" s="95"/>
      <c r="V10" s="96"/>
      <c r="W10" s="91"/>
      <c r="X10" s="97"/>
      <c r="Y10" s="98">
        <v>24</v>
      </c>
      <c r="Z10" s="98"/>
      <c r="AA10" s="89" t="s">
        <v>42</v>
      </c>
      <c r="AB10" s="99" t="s">
        <v>111</v>
      </c>
      <c r="AC10" s="98"/>
      <c r="AD10" s="100"/>
      <c r="AE10" s="97"/>
      <c r="AF10" s="99"/>
      <c r="AG10" s="101"/>
      <c r="AH10" s="102"/>
      <c r="AI10" s="93"/>
      <c r="AJ10" s="103"/>
      <c r="AK10" s="104"/>
      <c r="AL10" s="104"/>
      <c r="AM10" s="83" t="s">
        <v>22</v>
      </c>
    </row>
    <row r="11" spans="1:39" s="22" customFormat="1" ht="21" x14ac:dyDescent="0.15">
      <c r="A11" s="83" t="s">
        <v>22</v>
      </c>
      <c r="B11" s="84" t="s">
        <v>70</v>
      </c>
      <c r="C11" s="85">
        <v>1891</v>
      </c>
      <c r="D11" s="85">
        <v>182.76</v>
      </c>
      <c r="E11" s="86">
        <v>93</v>
      </c>
      <c r="F11" s="87" t="s">
        <v>23</v>
      </c>
      <c r="G11" s="89">
        <v>70994234</v>
      </c>
      <c r="H11" s="75" t="s">
        <v>44</v>
      </c>
      <c r="I11" s="75" t="s">
        <v>45</v>
      </c>
      <c r="J11" s="89">
        <v>2</v>
      </c>
      <c r="K11" s="86" t="s">
        <v>74</v>
      </c>
      <c r="L11" s="90">
        <v>296</v>
      </c>
      <c r="M11" s="89" t="s">
        <v>40</v>
      </c>
      <c r="N11" s="89" t="s">
        <v>25</v>
      </c>
      <c r="O11" s="89"/>
      <c r="P11" s="89"/>
      <c r="Q11" s="91"/>
      <c r="R11" s="92"/>
      <c r="S11" s="93"/>
      <c r="T11" s="94"/>
      <c r="U11" s="95"/>
      <c r="V11" s="96"/>
      <c r="W11" s="91"/>
      <c r="X11" s="97"/>
      <c r="Y11" s="98"/>
      <c r="Z11" s="98">
        <v>48</v>
      </c>
      <c r="AA11" s="89" t="s">
        <v>42</v>
      </c>
      <c r="AB11" s="99" t="s">
        <v>111</v>
      </c>
      <c r="AC11" s="98"/>
      <c r="AD11" s="100"/>
      <c r="AE11" s="97"/>
      <c r="AF11" s="100"/>
      <c r="AG11" s="101"/>
      <c r="AH11" s="102"/>
      <c r="AI11" s="93"/>
      <c r="AJ11" s="103"/>
      <c r="AK11" s="104"/>
      <c r="AL11" s="104"/>
      <c r="AM11" s="83" t="s">
        <v>22</v>
      </c>
    </row>
    <row r="12" spans="1:39" s="22" customFormat="1" ht="21" x14ac:dyDescent="0.15">
      <c r="A12" s="83" t="s">
        <v>22</v>
      </c>
      <c r="B12" s="84" t="s">
        <v>70</v>
      </c>
      <c r="C12" s="85">
        <v>1891</v>
      </c>
      <c r="D12" s="85">
        <v>182.74</v>
      </c>
      <c r="E12" s="86">
        <v>93</v>
      </c>
      <c r="F12" s="87" t="s">
        <v>23</v>
      </c>
      <c r="G12" s="89">
        <v>70994234</v>
      </c>
      <c r="H12" s="75" t="s">
        <v>44</v>
      </c>
      <c r="I12" s="75" t="s">
        <v>45</v>
      </c>
      <c r="J12" s="89">
        <v>2</v>
      </c>
      <c r="K12" s="86" t="s">
        <v>75</v>
      </c>
      <c r="L12" s="90">
        <v>1625</v>
      </c>
      <c r="M12" s="89" t="s">
        <v>40</v>
      </c>
      <c r="N12" s="89" t="s">
        <v>25</v>
      </c>
      <c r="O12" s="89"/>
      <c r="P12" s="89"/>
      <c r="Q12" s="91"/>
      <c r="R12" s="92"/>
      <c r="S12" s="93"/>
      <c r="T12" s="94"/>
      <c r="U12" s="95"/>
      <c r="V12" s="96"/>
      <c r="W12" s="91"/>
      <c r="X12" s="97"/>
      <c r="Y12" s="98"/>
      <c r="Z12" s="98">
        <v>29</v>
      </c>
      <c r="AA12" s="89" t="s">
        <v>42</v>
      </c>
      <c r="AB12" s="99" t="s">
        <v>111</v>
      </c>
      <c r="AC12" s="98"/>
      <c r="AD12" s="100"/>
      <c r="AE12" s="97"/>
      <c r="AF12" s="100"/>
      <c r="AG12" s="101"/>
      <c r="AH12" s="102"/>
      <c r="AI12" s="93"/>
      <c r="AJ12" s="103"/>
      <c r="AK12" s="104"/>
      <c r="AL12" s="104"/>
      <c r="AM12" s="83" t="s">
        <v>22</v>
      </c>
    </row>
    <row r="13" spans="1:39" s="22" customFormat="1" ht="73.5" x14ac:dyDescent="0.15">
      <c r="A13" s="83" t="s">
        <v>22</v>
      </c>
      <c r="B13" s="84" t="s">
        <v>70</v>
      </c>
      <c r="C13" s="85">
        <v>1891</v>
      </c>
      <c r="D13" s="85" t="s">
        <v>118</v>
      </c>
      <c r="E13" s="86">
        <v>93</v>
      </c>
      <c r="F13" s="87" t="s">
        <v>23</v>
      </c>
      <c r="G13" s="89">
        <v>70994234</v>
      </c>
      <c r="H13" s="75" t="s">
        <v>44</v>
      </c>
      <c r="I13" s="75" t="s">
        <v>45</v>
      </c>
      <c r="J13" s="89">
        <v>1</v>
      </c>
      <c r="K13" s="86" t="s">
        <v>76</v>
      </c>
      <c r="L13" s="90">
        <v>408</v>
      </c>
      <c r="M13" s="89" t="s">
        <v>63</v>
      </c>
      <c r="N13" s="89"/>
      <c r="O13" s="89"/>
      <c r="P13" s="89" t="s">
        <v>120</v>
      </c>
      <c r="Q13" s="91"/>
      <c r="R13" s="92"/>
      <c r="S13" s="93"/>
      <c r="T13" s="94"/>
      <c r="U13" s="95"/>
      <c r="V13" s="96"/>
      <c r="W13" s="91"/>
      <c r="X13" s="97"/>
      <c r="Y13" s="98"/>
      <c r="Z13" s="98">
        <v>408</v>
      </c>
      <c r="AA13" s="89" t="s">
        <v>42</v>
      </c>
      <c r="AB13" s="99" t="s">
        <v>111</v>
      </c>
      <c r="AC13" s="98"/>
      <c r="AD13" s="100"/>
      <c r="AE13" s="97"/>
      <c r="AF13" s="100"/>
      <c r="AG13" s="101"/>
      <c r="AH13" s="102"/>
      <c r="AI13" s="93"/>
      <c r="AJ13" s="103"/>
      <c r="AK13" s="104"/>
      <c r="AL13" s="104" t="s">
        <v>119</v>
      </c>
      <c r="AM13" s="83" t="s">
        <v>22</v>
      </c>
    </row>
    <row r="14" spans="1:39" s="22" customFormat="1" ht="31.5" x14ac:dyDescent="0.15">
      <c r="A14" s="83" t="s">
        <v>22</v>
      </c>
      <c r="B14" s="84" t="s">
        <v>70</v>
      </c>
      <c r="C14" s="85">
        <v>1891</v>
      </c>
      <c r="D14" s="85">
        <v>182.67</v>
      </c>
      <c r="E14" s="86">
        <v>93</v>
      </c>
      <c r="F14" s="87" t="s">
        <v>23</v>
      </c>
      <c r="G14" s="89">
        <v>70994234</v>
      </c>
      <c r="H14" s="75" t="s">
        <v>44</v>
      </c>
      <c r="I14" s="75" t="s">
        <v>45</v>
      </c>
      <c r="J14" s="89">
        <v>1</v>
      </c>
      <c r="K14" s="86" t="s">
        <v>77</v>
      </c>
      <c r="L14" s="90">
        <v>272</v>
      </c>
      <c r="M14" s="89" t="s">
        <v>63</v>
      </c>
      <c r="N14" s="89"/>
      <c r="O14" s="89"/>
      <c r="P14" s="89" t="s">
        <v>64</v>
      </c>
      <c r="Q14" s="91"/>
      <c r="R14" s="92"/>
      <c r="S14" s="93"/>
      <c r="T14" s="94"/>
      <c r="U14" s="95"/>
      <c r="V14" s="96"/>
      <c r="W14" s="91"/>
      <c r="X14" s="97"/>
      <c r="Y14" s="98"/>
      <c r="Z14" s="98">
        <v>272</v>
      </c>
      <c r="AA14" s="89" t="s">
        <v>42</v>
      </c>
      <c r="AB14" s="99" t="s">
        <v>111</v>
      </c>
      <c r="AC14" s="98"/>
      <c r="AD14" s="100"/>
      <c r="AE14" s="97"/>
      <c r="AF14" s="100"/>
      <c r="AG14" s="101"/>
      <c r="AH14" s="102"/>
      <c r="AI14" s="93"/>
      <c r="AJ14" s="103"/>
      <c r="AK14" s="104"/>
      <c r="AL14" s="104"/>
      <c r="AM14" s="83" t="s">
        <v>22</v>
      </c>
    </row>
    <row r="15" spans="1:39" s="22" customFormat="1" ht="21" x14ac:dyDescent="0.15">
      <c r="A15" s="83" t="s">
        <v>22</v>
      </c>
      <c r="B15" s="84" t="s">
        <v>70</v>
      </c>
      <c r="C15" s="85">
        <v>1891</v>
      </c>
      <c r="D15" s="85" t="s">
        <v>130</v>
      </c>
      <c r="E15" s="86">
        <v>14090</v>
      </c>
      <c r="F15" s="87" t="s">
        <v>23</v>
      </c>
      <c r="G15" s="89">
        <v>70994226</v>
      </c>
      <c r="H15" s="75" t="s">
        <v>27</v>
      </c>
      <c r="I15" s="75" t="s">
        <v>43</v>
      </c>
      <c r="J15" s="89">
        <v>2</v>
      </c>
      <c r="K15" s="86" t="s">
        <v>78</v>
      </c>
      <c r="L15" s="90">
        <v>281504</v>
      </c>
      <c r="M15" s="89" t="s">
        <v>40</v>
      </c>
      <c r="N15" s="89" t="s">
        <v>26</v>
      </c>
      <c r="O15" s="89"/>
      <c r="P15" s="89"/>
      <c r="Q15" s="91"/>
      <c r="R15" s="92"/>
      <c r="S15" s="93"/>
      <c r="T15" s="94"/>
      <c r="U15" s="95"/>
      <c r="V15" s="96"/>
      <c r="W15" s="91"/>
      <c r="X15" s="97"/>
      <c r="Y15" s="98">
        <v>1456</v>
      </c>
      <c r="Z15" s="98"/>
      <c r="AA15" s="89" t="s">
        <v>42</v>
      </c>
      <c r="AB15" s="99" t="s">
        <v>129</v>
      </c>
      <c r="AC15" s="98"/>
      <c r="AD15" s="100"/>
      <c r="AE15" s="97"/>
      <c r="AF15" s="100"/>
      <c r="AG15" s="101"/>
      <c r="AH15" s="102"/>
      <c r="AI15" s="93"/>
      <c r="AJ15" s="103"/>
      <c r="AK15" s="104"/>
      <c r="AL15" s="104"/>
      <c r="AM15" s="83" t="s">
        <v>22</v>
      </c>
    </row>
    <row r="16" spans="1:39" s="22" customFormat="1" ht="21" x14ac:dyDescent="0.15">
      <c r="A16" s="83" t="s">
        <v>22</v>
      </c>
      <c r="B16" s="84" t="s">
        <v>70</v>
      </c>
      <c r="C16" s="85">
        <v>1891</v>
      </c>
      <c r="D16" s="85" t="s">
        <v>117</v>
      </c>
      <c r="E16" s="86">
        <v>93</v>
      </c>
      <c r="F16" s="87" t="s">
        <v>23</v>
      </c>
      <c r="G16" s="89">
        <v>70994234</v>
      </c>
      <c r="H16" s="75" t="s">
        <v>44</v>
      </c>
      <c r="I16" s="75" t="s">
        <v>45</v>
      </c>
      <c r="J16" s="89">
        <v>2</v>
      </c>
      <c r="K16" s="86" t="s">
        <v>79</v>
      </c>
      <c r="L16" s="90">
        <v>2297</v>
      </c>
      <c r="M16" s="89" t="s">
        <v>40</v>
      </c>
      <c r="N16" s="89" t="s">
        <v>26</v>
      </c>
      <c r="O16" s="89"/>
      <c r="P16" s="89"/>
      <c r="Q16" s="91"/>
      <c r="R16" s="92"/>
      <c r="S16" s="93"/>
      <c r="T16" s="94"/>
      <c r="U16" s="95"/>
      <c r="V16" s="96"/>
      <c r="W16" s="91"/>
      <c r="X16" s="97"/>
      <c r="Y16" s="98"/>
      <c r="Z16" s="98">
        <v>2126</v>
      </c>
      <c r="AA16" s="89" t="s">
        <v>42</v>
      </c>
      <c r="AB16" s="99" t="s">
        <v>121</v>
      </c>
      <c r="AC16" s="98"/>
      <c r="AD16" s="100"/>
      <c r="AE16" s="97"/>
      <c r="AF16" s="100"/>
      <c r="AG16" s="101"/>
      <c r="AH16" s="102"/>
      <c r="AI16" s="93"/>
      <c r="AJ16" s="103"/>
      <c r="AK16" s="104"/>
      <c r="AL16" s="104"/>
      <c r="AM16" s="83" t="s">
        <v>22</v>
      </c>
    </row>
    <row r="17" spans="1:39" s="22" customFormat="1" ht="21" x14ac:dyDescent="0.15">
      <c r="A17" s="83" t="s">
        <v>22</v>
      </c>
      <c r="B17" s="84" t="s">
        <v>70</v>
      </c>
      <c r="C17" s="85">
        <v>1891</v>
      </c>
      <c r="D17" s="85" t="s">
        <v>128</v>
      </c>
      <c r="E17" s="86">
        <v>93</v>
      </c>
      <c r="F17" s="87" t="s">
        <v>23</v>
      </c>
      <c r="G17" s="89">
        <v>70994234</v>
      </c>
      <c r="H17" s="75" t="s">
        <v>44</v>
      </c>
      <c r="I17" s="75" t="s">
        <v>45</v>
      </c>
      <c r="J17" s="89">
        <v>2</v>
      </c>
      <c r="K17" s="86" t="s">
        <v>80</v>
      </c>
      <c r="L17" s="90">
        <v>5459</v>
      </c>
      <c r="M17" s="89" t="s">
        <v>40</v>
      </c>
      <c r="N17" s="89" t="s">
        <v>26</v>
      </c>
      <c r="O17" s="89"/>
      <c r="P17" s="89"/>
      <c r="Q17" s="91"/>
      <c r="R17" s="92"/>
      <c r="S17" s="93"/>
      <c r="T17" s="94"/>
      <c r="U17" s="95"/>
      <c r="V17" s="96"/>
      <c r="W17" s="91"/>
      <c r="X17" s="97"/>
      <c r="Y17" s="98"/>
      <c r="Z17" s="98">
        <v>5091</v>
      </c>
      <c r="AA17" s="89" t="s">
        <v>42</v>
      </c>
      <c r="AB17" s="99" t="s">
        <v>129</v>
      </c>
      <c r="AC17" s="98"/>
      <c r="AD17" s="100"/>
      <c r="AE17" s="97"/>
      <c r="AF17" s="100"/>
      <c r="AG17" s="101"/>
      <c r="AH17" s="102"/>
      <c r="AI17" s="93"/>
      <c r="AJ17" s="103"/>
      <c r="AK17" s="104"/>
      <c r="AL17" s="104"/>
      <c r="AM17" s="83" t="s">
        <v>22</v>
      </c>
    </row>
    <row r="18" spans="1:39" s="22" customFormat="1" ht="32.25" thickBot="1" x14ac:dyDescent="0.2">
      <c r="A18" s="83" t="s">
        <v>22</v>
      </c>
      <c r="B18" s="105" t="s">
        <v>70</v>
      </c>
      <c r="C18" s="106">
        <v>1891</v>
      </c>
      <c r="D18" s="106" t="s">
        <v>127</v>
      </c>
      <c r="E18" s="29">
        <v>93</v>
      </c>
      <c r="F18" s="30" t="s">
        <v>23</v>
      </c>
      <c r="G18" s="107">
        <v>70994234</v>
      </c>
      <c r="H18" s="77" t="s">
        <v>44</v>
      </c>
      <c r="I18" s="77" t="s">
        <v>45</v>
      </c>
      <c r="J18" s="107">
        <v>1</v>
      </c>
      <c r="K18" s="29">
        <v>6877</v>
      </c>
      <c r="L18" s="108">
        <v>792</v>
      </c>
      <c r="M18" s="107" t="s">
        <v>63</v>
      </c>
      <c r="N18" s="107"/>
      <c r="O18" s="107"/>
      <c r="P18" s="107" t="s">
        <v>64</v>
      </c>
      <c r="Q18" s="109"/>
      <c r="R18" s="110"/>
      <c r="S18" s="111"/>
      <c r="T18" s="112"/>
      <c r="U18" s="113"/>
      <c r="V18" s="114"/>
      <c r="W18" s="109"/>
      <c r="X18" s="115"/>
      <c r="Y18" s="116"/>
      <c r="Z18" s="116">
        <v>792</v>
      </c>
      <c r="AA18" s="107" t="s">
        <v>42</v>
      </c>
      <c r="AB18" s="117" t="s">
        <v>111</v>
      </c>
      <c r="AC18" s="116"/>
      <c r="AD18" s="118"/>
      <c r="AE18" s="115"/>
      <c r="AF18" s="118"/>
      <c r="AG18" s="119"/>
      <c r="AH18" s="120"/>
      <c r="AI18" s="111"/>
      <c r="AJ18" s="121"/>
      <c r="AK18" s="122"/>
      <c r="AL18" s="122"/>
      <c r="AM18" s="83" t="s">
        <v>22</v>
      </c>
    </row>
    <row r="19" spans="1:39" s="22" customFormat="1" ht="10.5" x14ac:dyDescent="0.15">
      <c r="G19" s="72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</row>
    <row r="20" spans="1:39" s="22" customFormat="1" ht="10.5" x14ac:dyDescent="0.15">
      <c r="G20" s="72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4">
        <f>SUM(Y5:Y18)</f>
        <v>1480</v>
      </c>
      <c r="Z20" s="124">
        <f>SUM(Z5:Z18)</f>
        <v>8766</v>
      </c>
      <c r="AA20" s="123"/>
      <c r="AB20" s="123"/>
      <c r="AC20" s="123"/>
      <c r="AD20" s="123"/>
      <c r="AE20" s="124">
        <f>SUM(AE5:AE18)</f>
        <v>215</v>
      </c>
      <c r="AF20" s="123"/>
      <c r="AG20" s="124">
        <f>SUM(AG5:AG18)</f>
        <v>215</v>
      </c>
      <c r="AH20" s="123"/>
      <c r="AI20" s="123"/>
      <c r="AJ20" s="123"/>
    </row>
    <row r="21" spans="1:39" s="22" customFormat="1" ht="10.5" x14ac:dyDescent="0.15">
      <c r="G21" s="72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</row>
    <row r="22" spans="1:39" s="22" customFormat="1" ht="10.5" x14ac:dyDescent="0.15">
      <c r="G22" s="72"/>
    </row>
    <row r="23" spans="1:39" s="22" customFormat="1" ht="10.5" x14ac:dyDescent="0.15">
      <c r="G23" s="72"/>
    </row>
    <row r="24" spans="1:39" s="22" customFormat="1" ht="10.5" x14ac:dyDescent="0.15">
      <c r="G24" s="72"/>
    </row>
    <row r="25" spans="1:39" s="22" customFormat="1" ht="10.5" x14ac:dyDescent="0.15">
      <c r="G25" s="72"/>
    </row>
    <row r="26" spans="1:39" s="22" customFormat="1" ht="10.5" x14ac:dyDescent="0.15">
      <c r="G26" s="72"/>
    </row>
    <row r="27" spans="1:39" s="22" customFormat="1" ht="10.5" x14ac:dyDescent="0.15">
      <c r="G27" s="72"/>
    </row>
    <row r="28" spans="1:39" s="22" customFormat="1" ht="10.5" x14ac:dyDescent="0.15">
      <c r="G28" s="72"/>
    </row>
    <row r="29" spans="1:39" s="22" customFormat="1" ht="10.5" x14ac:dyDescent="0.15">
      <c r="G29" s="72"/>
    </row>
    <row r="30" spans="1:39" s="22" customFormat="1" ht="10.5" x14ac:dyDescent="0.15">
      <c r="G30" s="72"/>
    </row>
    <row r="31" spans="1:39" s="22" customFormat="1" ht="10.5" x14ac:dyDescent="0.15">
      <c r="G31" s="72"/>
    </row>
    <row r="32" spans="1:39" s="22" customFormat="1" ht="10.5" x14ac:dyDescent="0.15">
      <c r="G32" s="72"/>
    </row>
    <row r="33" spans="7:7" s="22" customFormat="1" ht="10.5" x14ac:dyDescent="0.15">
      <c r="G33" s="72"/>
    </row>
    <row r="34" spans="7:7" s="22" customFormat="1" ht="10.5" x14ac:dyDescent="0.15">
      <c r="G34" s="72"/>
    </row>
    <row r="35" spans="7:7" s="22" customFormat="1" ht="10.5" x14ac:dyDescent="0.15">
      <c r="G35" s="72"/>
    </row>
    <row r="36" spans="7:7" s="22" customFormat="1" ht="10.5" x14ac:dyDescent="0.15">
      <c r="G36" s="72"/>
    </row>
    <row r="37" spans="7:7" s="22" customFormat="1" ht="10.5" x14ac:dyDescent="0.15">
      <c r="G37" s="72"/>
    </row>
    <row r="38" spans="7:7" s="22" customFormat="1" ht="10.5" x14ac:dyDescent="0.15">
      <c r="G38" s="72"/>
    </row>
    <row r="39" spans="7:7" s="22" customFormat="1" ht="10.5" x14ac:dyDescent="0.15">
      <c r="G39" s="72"/>
    </row>
    <row r="40" spans="7:7" s="22" customFormat="1" ht="10.5" x14ac:dyDescent="0.15">
      <c r="G40" s="72"/>
    </row>
    <row r="41" spans="7:7" s="22" customFormat="1" ht="10.5" x14ac:dyDescent="0.15">
      <c r="G41" s="72"/>
    </row>
  </sheetData>
  <autoFilter ref="H1:H41" xr:uid="{00000000-0009-0000-0000-000000000000}"/>
  <mergeCells count="5">
    <mergeCell ref="X3:AB3"/>
    <mergeCell ref="AC3:AF3"/>
    <mergeCell ref="B3:T3"/>
    <mergeCell ref="U3:W3"/>
    <mergeCell ref="AG3:AJ3"/>
  </mergeCells>
  <phoneticPr fontId="16" type="noConversion"/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125" scale="84" orientation="landscape" r:id="rId1"/>
  <headerFooter>
    <oddFooter>&amp;R&amp;"-,Kurzíva"&amp;10 1/3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5"/>
  <sheetViews>
    <sheetView workbookViewId="0">
      <selection activeCell="B2" sqref="B2"/>
    </sheetView>
  </sheetViews>
  <sheetFormatPr defaultRowHeight="14.25" x14ac:dyDescent="0.2"/>
  <cols>
    <col min="1" max="1" width="2.7109375" style="17" customWidth="1"/>
    <col min="2" max="2" width="14.28515625" style="17" customWidth="1"/>
    <col min="3" max="3" width="9.42578125" style="17" customWidth="1"/>
    <col min="4" max="4" width="13.5703125" style="17" bestFit="1" customWidth="1"/>
    <col min="5" max="5" width="9.42578125" style="17" customWidth="1"/>
    <col min="6" max="6" width="8.7109375" style="17" customWidth="1"/>
    <col min="7" max="7" width="28.42578125" style="17" customWidth="1"/>
    <col min="8" max="8" width="69" style="17" customWidth="1"/>
    <col min="9" max="16384" width="9.140625" style="17"/>
  </cols>
  <sheetData>
    <row r="1" spans="2:8" s="33" customFormat="1" ht="19.5" x14ac:dyDescent="0.25">
      <c r="B1" s="19" t="s">
        <v>84</v>
      </c>
      <c r="C1" s="19"/>
      <c r="D1" s="19"/>
    </row>
    <row r="2" spans="2:8" s="33" customFormat="1" ht="20.25" thickBot="1" x14ac:dyDescent="0.3">
      <c r="B2" s="19" t="s">
        <v>126</v>
      </c>
      <c r="C2" s="19"/>
      <c r="D2" s="19"/>
    </row>
    <row r="3" spans="2:8" s="32" customFormat="1" ht="12" thickBot="1" x14ac:dyDescent="0.2">
      <c r="B3" s="134" t="s">
        <v>19</v>
      </c>
      <c r="C3" s="135"/>
      <c r="D3" s="135"/>
      <c r="E3" s="135"/>
      <c r="F3" s="135"/>
      <c r="G3" s="135"/>
      <c r="H3" s="136"/>
    </row>
    <row r="4" spans="2:8" s="32" customFormat="1" ht="35.25" customHeight="1" thickBot="1" x14ac:dyDescent="0.2">
      <c r="B4" s="38" t="s">
        <v>1</v>
      </c>
      <c r="C4" s="34" t="s">
        <v>66</v>
      </c>
      <c r="D4" s="34" t="s">
        <v>67</v>
      </c>
      <c r="E4" s="34" t="s">
        <v>9</v>
      </c>
      <c r="F4" s="35" t="s">
        <v>4</v>
      </c>
      <c r="G4" s="42" t="s">
        <v>2</v>
      </c>
      <c r="H4" s="43" t="s">
        <v>3</v>
      </c>
    </row>
    <row r="5" spans="2:8" s="22" customFormat="1" ht="10.5" x14ac:dyDescent="0.15">
      <c r="B5" s="39"/>
      <c r="C5" s="40"/>
      <c r="D5" s="40"/>
      <c r="E5" s="40"/>
      <c r="F5" s="41"/>
      <c r="G5" s="44"/>
      <c r="H5" s="45"/>
    </row>
    <row r="6" spans="2:8" s="22" customFormat="1" ht="10.5" x14ac:dyDescent="0.15">
      <c r="B6" s="36"/>
      <c r="C6" s="24"/>
      <c r="D6" s="24"/>
      <c r="E6" s="24"/>
      <c r="F6" s="25"/>
      <c r="G6" s="46"/>
      <c r="H6" s="47"/>
    </row>
    <row r="7" spans="2:8" s="22" customFormat="1" ht="10.5" x14ac:dyDescent="0.15">
      <c r="B7" s="36"/>
      <c r="C7" s="24"/>
      <c r="D7" s="24"/>
      <c r="E7" s="24"/>
      <c r="F7" s="25"/>
      <c r="G7" s="46"/>
      <c r="H7" s="47"/>
    </row>
    <row r="8" spans="2:8" s="22" customFormat="1" ht="10.5" x14ac:dyDescent="0.15">
      <c r="B8" s="36"/>
      <c r="C8" s="24"/>
      <c r="D8" s="24"/>
      <c r="E8" s="24"/>
      <c r="F8" s="25"/>
      <c r="G8" s="46"/>
      <c r="H8" s="47"/>
    </row>
    <row r="9" spans="2:8" s="22" customFormat="1" ht="10.5" x14ac:dyDescent="0.15">
      <c r="B9" s="36"/>
      <c r="C9" s="24"/>
      <c r="D9" s="24"/>
      <c r="E9" s="24"/>
      <c r="F9" s="25"/>
      <c r="G9" s="46"/>
      <c r="H9" s="47"/>
    </row>
    <row r="10" spans="2:8" s="22" customFormat="1" ht="10.5" x14ac:dyDescent="0.15">
      <c r="B10" s="36"/>
      <c r="C10" s="24"/>
      <c r="D10" s="24"/>
      <c r="E10" s="24"/>
      <c r="F10" s="25"/>
      <c r="G10" s="46"/>
      <c r="H10" s="47"/>
    </row>
    <row r="11" spans="2:8" s="22" customFormat="1" ht="10.5" x14ac:dyDescent="0.15">
      <c r="B11" s="36"/>
      <c r="C11" s="24"/>
      <c r="D11" s="24"/>
      <c r="E11" s="24"/>
      <c r="F11" s="25"/>
      <c r="G11" s="46"/>
      <c r="H11" s="47"/>
    </row>
    <row r="12" spans="2:8" s="22" customFormat="1" ht="10.5" x14ac:dyDescent="0.15">
      <c r="B12" s="36"/>
      <c r="C12" s="24"/>
      <c r="D12" s="24"/>
      <c r="E12" s="24"/>
      <c r="F12" s="25"/>
      <c r="G12" s="46"/>
      <c r="H12" s="47"/>
    </row>
    <row r="13" spans="2:8" s="22" customFormat="1" ht="11.25" thickBot="1" x14ac:dyDescent="0.2">
      <c r="B13" s="37"/>
      <c r="C13" s="29"/>
      <c r="D13" s="29"/>
      <c r="E13" s="29"/>
      <c r="F13" s="30"/>
      <c r="G13" s="48"/>
      <c r="H13" s="49"/>
    </row>
    <row r="15" spans="2:8" x14ac:dyDescent="0.2">
      <c r="B15" s="17" t="s">
        <v>85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35"/>
  <sheetViews>
    <sheetView zoomScale="150" zoomScaleNormal="150" workbookViewId="0">
      <pane ySplit="4" topLeftCell="A25" activePane="bottomLeft" state="frozen"/>
      <selection pane="bottomLeft" activeCell="D34" sqref="D34"/>
    </sheetView>
  </sheetViews>
  <sheetFormatPr defaultRowHeight="11.25" x14ac:dyDescent="0.15"/>
  <cols>
    <col min="1" max="1" width="2.7109375" style="32" customWidth="1"/>
    <col min="2" max="2" width="11.42578125" style="32" customWidth="1"/>
    <col min="3" max="3" width="10.85546875" style="32" customWidth="1"/>
    <col min="4" max="5" width="10.5703125" style="32" customWidth="1"/>
    <col min="6" max="6" width="9.42578125" style="32" customWidth="1"/>
    <col min="7" max="7" width="14.28515625" style="32" customWidth="1"/>
    <col min="8" max="8" width="33.42578125" style="32" customWidth="1"/>
    <col min="9" max="9" width="59.85546875" style="32" customWidth="1"/>
    <col min="10" max="16384" width="9.140625" style="32"/>
  </cols>
  <sheetData>
    <row r="1" spans="2:9" s="33" customFormat="1" ht="19.5" x14ac:dyDescent="0.25">
      <c r="B1" s="19" t="s">
        <v>86</v>
      </c>
      <c r="C1" s="19"/>
      <c r="D1" s="19"/>
      <c r="E1" s="19"/>
    </row>
    <row r="2" spans="2:9" s="33" customFormat="1" ht="20.25" thickBot="1" x14ac:dyDescent="0.3">
      <c r="B2" s="19" t="s">
        <v>126</v>
      </c>
      <c r="C2" s="19"/>
      <c r="D2" s="19"/>
      <c r="E2" s="19"/>
    </row>
    <row r="3" spans="2:9" ht="12" thickBot="1" x14ac:dyDescent="0.2">
      <c r="B3" s="134" t="s">
        <v>19</v>
      </c>
      <c r="C3" s="135"/>
      <c r="D3" s="135"/>
      <c r="E3" s="135"/>
      <c r="F3" s="135"/>
      <c r="G3" s="135"/>
      <c r="H3" s="135"/>
      <c r="I3" s="136"/>
    </row>
    <row r="4" spans="2:9" ht="34.5" thickBot="1" x14ac:dyDescent="0.2">
      <c r="B4" s="50" t="s">
        <v>1</v>
      </c>
      <c r="C4" s="20" t="s">
        <v>46</v>
      </c>
      <c r="D4" s="20" t="s">
        <v>66</v>
      </c>
      <c r="E4" s="20" t="s">
        <v>67</v>
      </c>
      <c r="F4" s="20" t="s">
        <v>9</v>
      </c>
      <c r="G4" s="21" t="s">
        <v>4</v>
      </c>
      <c r="H4" s="53" t="s">
        <v>2</v>
      </c>
      <c r="I4" s="54" t="s">
        <v>3</v>
      </c>
    </row>
    <row r="5" spans="2:9" s="22" customFormat="1" ht="10.5" x14ac:dyDescent="0.15">
      <c r="B5" s="51"/>
      <c r="C5" s="52"/>
      <c r="D5" s="40"/>
      <c r="E5" s="40"/>
      <c r="F5" s="40"/>
      <c r="G5" s="40"/>
      <c r="H5" s="55"/>
      <c r="I5" s="56"/>
    </row>
    <row r="6" spans="2:9" s="22" customFormat="1" ht="21" x14ac:dyDescent="0.15">
      <c r="B6" s="36" t="s">
        <v>70</v>
      </c>
      <c r="C6" s="23">
        <v>2</v>
      </c>
      <c r="D6" s="24" t="s">
        <v>87</v>
      </c>
      <c r="E6" s="24"/>
      <c r="F6" s="24">
        <v>49</v>
      </c>
      <c r="G6" s="25" t="s">
        <v>23</v>
      </c>
      <c r="H6" s="75" t="s">
        <v>96</v>
      </c>
      <c r="I6" s="27" t="s">
        <v>95</v>
      </c>
    </row>
    <row r="7" spans="2:9" s="22" customFormat="1" ht="10.5" x14ac:dyDescent="0.15">
      <c r="B7" s="36" t="s">
        <v>70</v>
      </c>
      <c r="C7" s="23">
        <v>2</v>
      </c>
      <c r="D7" s="24" t="s">
        <v>88</v>
      </c>
      <c r="E7" s="24"/>
      <c r="F7" s="24">
        <v>5951</v>
      </c>
      <c r="G7" s="25" t="s">
        <v>23</v>
      </c>
      <c r="H7" s="26" t="s">
        <v>97</v>
      </c>
      <c r="I7" s="27" t="s">
        <v>98</v>
      </c>
    </row>
    <row r="8" spans="2:9" s="22" customFormat="1" ht="10.5" x14ac:dyDescent="0.15">
      <c r="B8" s="36" t="s">
        <v>70</v>
      </c>
      <c r="C8" s="23">
        <v>2</v>
      </c>
      <c r="D8" s="24" t="s">
        <v>89</v>
      </c>
      <c r="E8" s="24"/>
      <c r="F8" s="24">
        <v>5951</v>
      </c>
      <c r="G8" s="25" t="s">
        <v>23</v>
      </c>
      <c r="H8" s="26" t="s">
        <v>97</v>
      </c>
      <c r="I8" s="27" t="s">
        <v>98</v>
      </c>
    </row>
    <row r="9" spans="2:9" s="22" customFormat="1" ht="10.5" x14ac:dyDescent="0.15">
      <c r="B9" s="36" t="s">
        <v>70</v>
      </c>
      <c r="C9" s="23">
        <v>2</v>
      </c>
      <c r="D9" s="24" t="s">
        <v>90</v>
      </c>
      <c r="E9" s="24"/>
      <c r="F9" s="24">
        <v>10001</v>
      </c>
      <c r="G9" s="25" t="s">
        <v>23</v>
      </c>
      <c r="H9" s="26" t="s">
        <v>81</v>
      </c>
      <c r="I9" s="27" t="s">
        <v>82</v>
      </c>
    </row>
    <row r="10" spans="2:9" s="22" customFormat="1" ht="10.5" x14ac:dyDescent="0.15">
      <c r="B10" s="36" t="s">
        <v>70</v>
      </c>
      <c r="C10" s="23">
        <v>2</v>
      </c>
      <c r="D10" s="24" t="s">
        <v>91</v>
      </c>
      <c r="E10" s="24"/>
      <c r="F10" s="24">
        <v>10001</v>
      </c>
      <c r="G10" s="25" t="s">
        <v>23</v>
      </c>
      <c r="H10" s="26" t="s">
        <v>81</v>
      </c>
      <c r="I10" s="27" t="s">
        <v>82</v>
      </c>
    </row>
    <row r="11" spans="2:9" s="22" customFormat="1" ht="21" x14ac:dyDescent="0.15">
      <c r="B11" s="36" t="s">
        <v>70</v>
      </c>
      <c r="C11" s="23">
        <v>2</v>
      </c>
      <c r="D11" s="24" t="s">
        <v>92</v>
      </c>
      <c r="E11" s="24"/>
      <c r="F11" s="24">
        <v>93</v>
      </c>
      <c r="G11" s="25" t="s">
        <v>23</v>
      </c>
      <c r="H11" s="75" t="s">
        <v>44</v>
      </c>
      <c r="I11" s="27" t="s">
        <v>99</v>
      </c>
    </row>
    <row r="12" spans="2:9" s="22" customFormat="1" ht="10.5" x14ac:dyDescent="0.15">
      <c r="B12" s="36" t="s">
        <v>70</v>
      </c>
      <c r="C12" s="23">
        <v>2</v>
      </c>
      <c r="D12" s="24" t="s">
        <v>115</v>
      </c>
      <c r="E12" s="24"/>
      <c r="F12" s="24">
        <v>5951</v>
      </c>
      <c r="G12" s="25" t="s">
        <v>23</v>
      </c>
      <c r="H12" s="26" t="s">
        <v>97</v>
      </c>
      <c r="I12" s="27" t="s">
        <v>98</v>
      </c>
    </row>
    <row r="13" spans="2:9" s="22" customFormat="1" ht="10.5" x14ac:dyDescent="0.15">
      <c r="B13" s="36" t="s">
        <v>70</v>
      </c>
      <c r="C13" s="23">
        <v>2</v>
      </c>
      <c r="D13" s="24" t="s">
        <v>93</v>
      </c>
      <c r="E13" s="24"/>
      <c r="F13" s="24">
        <v>5951</v>
      </c>
      <c r="G13" s="25" t="s">
        <v>23</v>
      </c>
      <c r="H13" s="26" t="s">
        <v>97</v>
      </c>
      <c r="I13" s="27" t="s">
        <v>98</v>
      </c>
    </row>
    <row r="14" spans="2:9" s="22" customFormat="1" ht="10.5" x14ac:dyDescent="0.15">
      <c r="B14" s="36" t="s">
        <v>70</v>
      </c>
      <c r="C14" s="23">
        <v>2</v>
      </c>
      <c r="D14" s="24" t="s">
        <v>94</v>
      </c>
      <c r="E14" s="24"/>
      <c r="F14" s="24">
        <v>10001</v>
      </c>
      <c r="G14" s="25" t="s">
        <v>23</v>
      </c>
      <c r="H14" s="26" t="s">
        <v>81</v>
      </c>
      <c r="I14" s="27" t="s">
        <v>82</v>
      </c>
    </row>
    <row r="15" spans="2:9" s="22" customFormat="1" ht="21" x14ac:dyDescent="0.15">
      <c r="B15" s="36" t="s">
        <v>70</v>
      </c>
      <c r="C15" s="23">
        <v>2</v>
      </c>
      <c r="D15" s="24" t="s">
        <v>100</v>
      </c>
      <c r="E15" s="24"/>
      <c r="F15" s="24">
        <v>49</v>
      </c>
      <c r="G15" s="25" t="s">
        <v>23</v>
      </c>
      <c r="H15" s="75" t="s">
        <v>96</v>
      </c>
      <c r="I15" s="27" t="s">
        <v>95</v>
      </c>
    </row>
    <row r="16" spans="2:9" s="22" customFormat="1" ht="21" x14ac:dyDescent="0.15">
      <c r="B16" s="36" t="s">
        <v>70</v>
      </c>
      <c r="C16" s="23">
        <v>2</v>
      </c>
      <c r="D16" s="24" t="s">
        <v>101</v>
      </c>
      <c r="E16" s="24"/>
      <c r="F16" s="24">
        <v>49</v>
      </c>
      <c r="G16" s="25" t="s">
        <v>23</v>
      </c>
      <c r="H16" s="75" t="s">
        <v>96</v>
      </c>
      <c r="I16" s="27" t="s">
        <v>95</v>
      </c>
    </row>
    <row r="17" spans="2:9" s="22" customFormat="1" ht="21" x14ac:dyDescent="0.15">
      <c r="B17" s="36" t="s">
        <v>70</v>
      </c>
      <c r="C17" s="23">
        <v>1</v>
      </c>
      <c r="D17" s="24" t="s">
        <v>102</v>
      </c>
      <c r="E17" s="24"/>
      <c r="F17" s="24">
        <v>93</v>
      </c>
      <c r="G17" s="25" t="s">
        <v>23</v>
      </c>
      <c r="H17" s="75" t="s">
        <v>44</v>
      </c>
      <c r="I17" s="27" t="s">
        <v>99</v>
      </c>
    </row>
    <row r="18" spans="2:9" s="22" customFormat="1" ht="21" x14ac:dyDescent="0.15">
      <c r="B18" s="36" t="s">
        <v>70</v>
      </c>
      <c r="C18" s="23">
        <v>2</v>
      </c>
      <c r="D18" s="24" t="s">
        <v>103</v>
      </c>
      <c r="E18" s="24"/>
      <c r="F18" s="24">
        <v>93</v>
      </c>
      <c r="G18" s="25" t="s">
        <v>23</v>
      </c>
      <c r="H18" s="75" t="s">
        <v>44</v>
      </c>
      <c r="I18" s="27" t="s">
        <v>99</v>
      </c>
    </row>
    <row r="19" spans="2:9" s="22" customFormat="1" ht="21" x14ac:dyDescent="0.15">
      <c r="B19" s="36" t="s">
        <v>70</v>
      </c>
      <c r="C19" s="23">
        <v>2</v>
      </c>
      <c r="D19" s="24" t="s">
        <v>104</v>
      </c>
      <c r="E19" s="24"/>
      <c r="F19" s="24">
        <v>93</v>
      </c>
      <c r="G19" s="25" t="s">
        <v>23</v>
      </c>
      <c r="H19" s="75" t="s">
        <v>44</v>
      </c>
      <c r="I19" s="27" t="s">
        <v>99</v>
      </c>
    </row>
    <row r="20" spans="2:9" s="22" customFormat="1" ht="21" x14ac:dyDescent="0.15">
      <c r="B20" s="36" t="s">
        <v>70</v>
      </c>
      <c r="C20" s="23">
        <v>1</v>
      </c>
      <c r="D20" s="24" t="s">
        <v>105</v>
      </c>
      <c r="E20" s="24"/>
      <c r="F20" s="24">
        <v>93</v>
      </c>
      <c r="G20" s="25" t="s">
        <v>23</v>
      </c>
      <c r="H20" s="75" t="s">
        <v>44</v>
      </c>
      <c r="I20" s="27" t="s">
        <v>99</v>
      </c>
    </row>
    <row r="21" spans="2:9" s="22" customFormat="1" ht="21" x14ac:dyDescent="0.15">
      <c r="B21" s="36" t="s">
        <v>70</v>
      </c>
      <c r="C21" s="23">
        <v>2</v>
      </c>
      <c r="D21" s="24" t="s">
        <v>106</v>
      </c>
      <c r="E21" s="24"/>
      <c r="F21" s="24">
        <v>93</v>
      </c>
      <c r="G21" s="25" t="s">
        <v>23</v>
      </c>
      <c r="H21" s="75" t="s">
        <v>44</v>
      </c>
      <c r="I21" s="27" t="s">
        <v>99</v>
      </c>
    </row>
    <row r="22" spans="2:9" s="22" customFormat="1" ht="21" x14ac:dyDescent="0.15">
      <c r="B22" s="36" t="s">
        <v>70</v>
      </c>
      <c r="C22" s="23">
        <v>2</v>
      </c>
      <c r="D22" s="24" t="s">
        <v>107</v>
      </c>
      <c r="E22" s="24"/>
      <c r="F22" s="24">
        <v>93</v>
      </c>
      <c r="G22" s="25" t="s">
        <v>23</v>
      </c>
      <c r="H22" s="75" t="s">
        <v>44</v>
      </c>
      <c r="I22" s="27" t="s">
        <v>99</v>
      </c>
    </row>
    <row r="23" spans="2:9" s="22" customFormat="1" ht="21" x14ac:dyDescent="0.15">
      <c r="B23" s="36" t="s">
        <v>70</v>
      </c>
      <c r="C23" s="23">
        <v>1</v>
      </c>
      <c r="D23" s="24" t="s">
        <v>108</v>
      </c>
      <c r="E23" s="24"/>
      <c r="F23" s="24">
        <v>93</v>
      </c>
      <c r="G23" s="25" t="s">
        <v>23</v>
      </c>
      <c r="H23" s="75" t="s">
        <v>44</v>
      </c>
      <c r="I23" s="27" t="s">
        <v>99</v>
      </c>
    </row>
    <row r="24" spans="2:9" s="22" customFormat="1" ht="21" x14ac:dyDescent="0.15">
      <c r="B24" s="36" t="s">
        <v>70</v>
      </c>
      <c r="C24" s="23">
        <v>2</v>
      </c>
      <c r="D24" s="24" t="s">
        <v>116</v>
      </c>
      <c r="E24" s="24"/>
      <c r="F24" s="24">
        <v>93</v>
      </c>
      <c r="G24" s="25" t="s">
        <v>23</v>
      </c>
      <c r="H24" s="75" t="s">
        <v>44</v>
      </c>
      <c r="I24" s="27" t="s">
        <v>99</v>
      </c>
    </row>
    <row r="25" spans="2:9" s="22" customFormat="1" ht="21" x14ac:dyDescent="0.15">
      <c r="B25" s="36" t="s">
        <v>70</v>
      </c>
      <c r="C25" s="23">
        <v>2</v>
      </c>
      <c r="D25" s="24" t="s">
        <v>109</v>
      </c>
      <c r="E25" s="24"/>
      <c r="F25" s="24">
        <v>49</v>
      </c>
      <c r="G25" s="25" t="s">
        <v>23</v>
      </c>
      <c r="H25" s="75" t="s">
        <v>96</v>
      </c>
      <c r="I25" s="27" t="s">
        <v>95</v>
      </c>
    </row>
    <row r="26" spans="2:9" s="22" customFormat="1" ht="10.5" x14ac:dyDescent="0.15">
      <c r="B26" s="36" t="s">
        <v>70</v>
      </c>
      <c r="C26" s="23">
        <v>2</v>
      </c>
      <c r="D26" s="24" t="s">
        <v>110</v>
      </c>
      <c r="E26" s="24"/>
      <c r="F26" s="24">
        <v>10001</v>
      </c>
      <c r="G26" s="25" t="s">
        <v>23</v>
      </c>
      <c r="H26" s="26" t="s">
        <v>81</v>
      </c>
      <c r="I26" s="27" t="s">
        <v>82</v>
      </c>
    </row>
    <row r="27" spans="2:9" s="22" customFormat="1" ht="10.5" x14ac:dyDescent="0.15">
      <c r="B27" s="36" t="s">
        <v>70</v>
      </c>
      <c r="C27" s="23">
        <v>2</v>
      </c>
      <c r="D27" s="24" t="s">
        <v>112</v>
      </c>
      <c r="E27" s="24"/>
      <c r="F27" s="24">
        <v>6232</v>
      </c>
      <c r="G27" s="25" t="s">
        <v>23</v>
      </c>
      <c r="H27" s="76" t="s">
        <v>113</v>
      </c>
      <c r="I27" s="27" t="s">
        <v>114</v>
      </c>
    </row>
    <row r="28" spans="2:9" s="22" customFormat="1" ht="21" x14ac:dyDescent="0.15">
      <c r="B28" s="36" t="s">
        <v>70</v>
      </c>
      <c r="C28" s="23">
        <v>1</v>
      </c>
      <c r="D28" s="24" t="s">
        <v>123</v>
      </c>
      <c r="E28" s="24"/>
      <c r="F28" s="24">
        <v>93</v>
      </c>
      <c r="G28" s="25" t="s">
        <v>23</v>
      </c>
      <c r="H28" s="76" t="s">
        <v>44</v>
      </c>
      <c r="I28" s="27" t="s">
        <v>99</v>
      </c>
    </row>
    <row r="29" spans="2:9" s="22" customFormat="1" ht="21" x14ac:dyDescent="0.15">
      <c r="B29" s="36" t="s">
        <v>70</v>
      </c>
      <c r="C29" s="23">
        <v>1</v>
      </c>
      <c r="D29" s="24" t="s">
        <v>124</v>
      </c>
      <c r="E29" s="24"/>
      <c r="F29" s="24">
        <v>93</v>
      </c>
      <c r="G29" s="25" t="s">
        <v>23</v>
      </c>
      <c r="H29" s="76" t="s">
        <v>44</v>
      </c>
      <c r="I29" s="27" t="s">
        <v>99</v>
      </c>
    </row>
    <row r="30" spans="2:9" s="22" customFormat="1" ht="10.5" x14ac:dyDescent="0.15">
      <c r="B30" s="130" t="s">
        <v>70</v>
      </c>
      <c r="C30" s="125">
        <v>1</v>
      </c>
      <c r="D30" s="126" t="s">
        <v>125</v>
      </c>
      <c r="E30" s="126"/>
      <c r="F30" s="126">
        <v>93</v>
      </c>
      <c r="G30" s="127" t="s">
        <v>23</v>
      </c>
      <c r="H30" s="128" t="s">
        <v>44</v>
      </c>
      <c r="I30" s="129" t="s">
        <v>99</v>
      </c>
    </row>
    <row r="31" spans="2:9" s="22" customFormat="1" ht="10.5" x14ac:dyDescent="0.15">
      <c r="B31" s="130" t="s">
        <v>70</v>
      </c>
      <c r="C31" s="125">
        <v>1</v>
      </c>
      <c r="D31" s="126" t="s">
        <v>131</v>
      </c>
      <c r="E31" s="126"/>
      <c r="F31" s="126">
        <v>93</v>
      </c>
      <c r="G31" s="127" t="s">
        <v>23</v>
      </c>
      <c r="H31" s="128" t="s">
        <v>44</v>
      </c>
      <c r="I31" s="129" t="s">
        <v>99</v>
      </c>
    </row>
    <row r="32" spans="2:9" s="22" customFormat="1" ht="10.5" x14ac:dyDescent="0.15">
      <c r="B32" s="130" t="s">
        <v>70</v>
      </c>
      <c r="C32" s="125">
        <v>2</v>
      </c>
      <c r="D32" s="126" t="s">
        <v>122</v>
      </c>
      <c r="E32" s="126"/>
      <c r="F32" s="126">
        <v>14090</v>
      </c>
      <c r="G32" s="127" t="s">
        <v>23</v>
      </c>
      <c r="H32" s="128" t="s">
        <v>27</v>
      </c>
      <c r="I32" s="129" t="s">
        <v>43</v>
      </c>
    </row>
    <row r="33" spans="2:9" s="22" customFormat="1" ht="10.5" x14ac:dyDescent="0.15">
      <c r="B33" s="130" t="s">
        <v>70</v>
      </c>
      <c r="C33" s="125">
        <v>2</v>
      </c>
      <c r="D33" s="126" t="s">
        <v>133</v>
      </c>
      <c r="E33" s="126"/>
      <c r="F33" s="126">
        <v>14090</v>
      </c>
      <c r="G33" s="127" t="s">
        <v>23</v>
      </c>
      <c r="H33" s="128" t="s">
        <v>27</v>
      </c>
      <c r="I33" s="129" t="s">
        <v>43</v>
      </c>
    </row>
    <row r="34" spans="2:9" s="22" customFormat="1" ht="10.5" x14ac:dyDescent="0.15">
      <c r="B34" s="130" t="s">
        <v>70</v>
      </c>
      <c r="C34" s="125">
        <v>2</v>
      </c>
      <c r="D34" s="126" t="s">
        <v>132</v>
      </c>
      <c r="E34" s="126"/>
      <c r="F34" s="126">
        <v>14090</v>
      </c>
      <c r="G34" s="127" t="s">
        <v>23</v>
      </c>
      <c r="H34" s="128" t="s">
        <v>27</v>
      </c>
      <c r="I34" s="129" t="s">
        <v>43</v>
      </c>
    </row>
    <row r="35" spans="2:9" ht="21.75" thickBot="1" x14ac:dyDescent="0.2">
      <c r="B35" s="37" t="s">
        <v>70</v>
      </c>
      <c r="C35" s="28">
        <v>1</v>
      </c>
      <c r="D35" s="29">
        <v>6878</v>
      </c>
      <c r="E35" s="29"/>
      <c r="F35" s="29">
        <v>93</v>
      </c>
      <c r="G35" s="30" t="s">
        <v>23</v>
      </c>
      <c r="H35" s="77" t="s">
        <v>44</v>
      </c>
      <c r="I35" s="31" t="s">
        <v>99</v>
      </c>
    </row>
  </sheetData>
  <sortState xmlns:xlrd2="http://schemas.microsoft.com/office/spreadsheetml/2017/richdata2" ref="D10:E26">
    <sortCondition ref="D10"/>
  </sortState>
  <mergeCells count="1">
    <mergeCell ref="B3:I3"/>
  </mergeCells>
  <phoneticPr fontId="16" type="noConversion"/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60" orientation="portrait" r:id="rId1"/>
  <headerFooter>
    <oddFooter>&amp;R&amp;"-,Kurzíva"&amp;10 2/3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"/>
  <sheetViews>
    <sheetView tabSelected="1" workbookViewId="0">
      <selection activeCell="J6" sqref="J6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17" customFormat="1" ht="24.75" x14ac:dyDescent="0.3">
      <c r="B1" s="19" t="s">
        <v>30</v>
      </c>
      <c r="C1" s="16"/>
      <c r="G1" s="18"/>
    </row>
    <row r="2" spans="2:16" s="17" customFormat="1" ht="25.5" thickBot="1" x14ac:dyDescent="0.35">
      <c r="B2" s="19" t="s">
        <v>126</v>
      </c>
      <c r="C2" s="16"/>
      <c r="G2" s="18"/>
    </row>
    <row r="3" spans="2:16" ht="26.25" customHeight="1" x14ac:dyDescent="0.25">
      <c r="B3" s="139" t="s">
        <v>1</v>
      </c>
      <c r="C3" s="139" t="s">
        <v>50</v>
      </c>
      <c r="D3" s="147"/>
      <c r="E3" s="147"/>
      <c r="F3" s="148"/>
      <c r="G3" s="141" t="s">
        <v>51</v>
      </c>
      <c r="H3" s="142"/>
      <c r="I3" s="143"/>
      <c r="J3" s="141" t="s">
        <v>52</v>
      </c>
      <c r="K3" s="142"/>
      <c r="L3" s="143"/>
      <c r="M3" s="144" t="s">
        <v>53</v>
      </c>
      <c r="N3" s="144"/>
      <c r="O3" s="145"/>
      <c r="P3" s="146"/>
    </row>
    <row r="4" spans="2:16" ht="39" thickBot="1" x14ac:dyDescent="0.3">
      <c r="B4" s="140"/>
      <c r="C4" s="9" t="s">
        <v>32</v>
      </c>
      <c r="D4" s="10" t="s">
        <v>33</v>
      </c>
      <c r="E4" s="11" t="s">
        <v>34</v>
      </c>
      <c r="F4" s="12" t="s">
        <v>47</v>
      </c>
      <c r="G4" s="9" t="s">
        <v>32</v>
      </c>
      <c r="H4" s="10" t="s">
        <v>33</v>
      </c>
      <c r="I4" s="12" t="s">
        <v>34</v>
      </c>
      <c r="J4" s="9" t="s">
        <v>32</v>
      </c>
      <c r="K4" s="10" t="s">
        <v>33</v>
      </c>
      <c r="L4" s="12" t="s">
        <v>34</v>
      </c>
      <c r="M4" s="13" t="s">
        <v>48</v>
      </c>
      <c r="N4" s="13" t="s">
        <v>31</v>
      </c>
      <c r="O4" s="14" t="s">
        <v>36</v>
      </c>
      <c r="P4" s="15" t="s">
        <v>35</v>
      </c>
    </row>
    <row r="5" spans="2:16" ht="15.75" thickBot="1" x14ac:dyDescent="0.3">
      <c r="B5" s="1" t="s">
        <v>70</v>
      </c>
      <c r="C5" s="2" t="s">
        <v>49</v>
      </c>
      <c r="D5" s="3" t="s">
        <v>49</v>
      </c>
      <c r="E5" s="3" t="s">
        <v>49</v>
      </c>
      <c r="F5" s="79">
        <f>SUM(dotčené_nemovitosti!Z5:Z18)</f>
        <v>8766</v>
      </c>
      <c r="G5" s="2" t="s">
        <v>49</v>
      </c>
      <c r="H5" s="3" t="s">
        <v>49</v>
      </c>
      <c r="I5" s="4" t="s">
        <v>49</v>
      </c>
      <c r="J5" s="80">
        <f>dotčené_nemovitosti!AE7+dotčené_nemovitosti!AE8</f>
        <v>97</v>
      </c>
      <c r="K5" s="3" t="s">
        <v>49</v>
      </c>
      <c r="L5" s="79">
        <f>dotčené_nemovitosti!AE20</f>
        <v>215</v>
      </c>
      <c r="M5" s="2" t="s">
        <v>49</v>
      </c>
      <c r="N5" s="79">
        <f>SUM(dotčené_nemovitosti!Y5:Y18)</f>
        <v>1480</v>
      </c>
      <c r="O5" s="3" t="s">
        <v>49</v>
      </c>
      <c r="P5" s="4" t="s">
        <v>49</v>
      </c>
    </row>
    <row r="6" spans="2:16" ht="25.5" customHeight="1" thickBot="1" x14ac:dyDescent="0.3">
      <c r="B6" s="5" t="s">
        <v>37</v>
      </c>
      <c r="C6" s="6">
        <f t="shared" ref="C6:P6" si="0">SUM(C5:C5)</f>
        <v>0</v>
      </c>
      <c r="D6" s="7">
        <f t="shared" si="0"/>
        <v>0</v>
      </c>
      <c r="E6" s="78">
        <f t="shared" si="0"/>
        <v>0</v>
      </c>
      <c r="F6" s="8">
        <f t="shared" si="0"/>
        <v>8766</v>
      </c>
      <c r="G6" s="6">
        <f t="shared" si="0"/>
        <v>0</v>
      </c>
      <c r="H6" s="7">
        <f t="shared" si="0"/>
        <v>0</v>
      </c>
      <c r="I6" s="8">
        <f t="shared" si="0"/>
        <v>0</v>
      </c>
      <c r="J6" s="6">
        <f t="shared" si="0"/>
        <v>97</v>
      </c>
      <c r="K6" s="7">
        <f t="shared" si="0"/>
        <v>0</v>
      </c>
      <c r="L6" s="8">
        <f t="shared" si="0"/>
        <v>215</v>
      </c>
      <c r="M6" s="81">
        <f t="shared" si="0"/>
        <v>0</v>
      </c>
      <c r="N6" s="82">
        <f t="shared" si="0"/>
        <v>1480</v>
      </c>
      <c r="O6" s="7">
        <f t="shared" si="0"/>
        <v>0</v>
      </c>
      <c r="P6" s="8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 3/3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dotčené_nemovitosti</vt:lpstr>
      <vt:lpstr>PUPFL do 50m</vt:lpstr>
      <vt:lpstr>Sousední nemovitiosti</vt:lpstr>
      <vt:lpstr>Bilance ploch</vt:lpstr>
      <vt:lpstr>dotčené_nemovitosti!Názvy_tisku</vt:lpstr>
      <vt:lpstr>'Bilance ploch'!Oblast_tisku</vt:lpstr>
      <vt:lpstr>dotčené_nemovitosti!Oblast_tisku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Moravcová Jana, Ing.</dc:creator>
  <cp:lastModifiedBy>jitka</cp:lastModifiedBy>
  <cp:lastPrinted>2023-01-19T10:03:20Z</cp:lastPrinted>
  <dcterms:created xsi:type="dcterms:W3CDTF">2014-10-08T08:48:00Z</dcterms:created>
  <dcterms:modified xsi:type="dcterms:W3CDTF">2023-01-19T10:05:46Z</dcterms:modified>
</cp:coreProperties>
</file>